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35" windowHeight="6285" activeTab="1"/>
  </bookViews>
  <sheets>
    <sheet name="1-2 семестр" sheetId="1" r:id="rId1"/>
    <sheet name="Титульный лист" sheetId="2" r:id="rId2"/>
  </sheets>
  <definedNames>
    <definedName name="_xlnm.Print_Area" localSheetId="0">'1-2 семестр'!$A$1:$N$42</definedName>
    <definedName name="_xlnm.Print_Area" localSheetId="1">'Титульный лист'!$A$2:$BI$35</definedName>
  </definedNames>
  <calcPr fullCalcOnLoad="1"/>
</workbook>
</file>

<file path=xl/sharedStrings.xml><?xml version="1.0" encoding="utf-8"?>
<sst xmlns="http://schemas.openxmlformats.org/spreadsheetml/2006/main" count="193" uniqueCount="126">
  <si>
    <t>N</t>
  </si>
  <si>
    <t>ДИСЦИПЛИНА</t>
  </si>
  <si>
    <t>Экз</t>
  </si>
  <si>
    <t>Зач</t>
  </si>
  <si>
    <t>Всего</t>
  </si>
  <si>
    <t>Ауд.</t>
  </si>
  <si>
    <t>Сам.</t>
  </si>
  <si>
    <t>Лк</t>
  </si>
  <si>
    <t>Пз</t>
  </si>
  <si>
    <t>Лр</t>
  </si>
  <si>
    <t xml:space="preserve"> 2  сем.      </t>
  </si>
  <si>
    <t xml:space="preserve">         Форма контроля </t>
  </si>
  <si>
    <t>"УТВЕРЖДАЮ"</t>
  </si>
  <si>
    <t xml:space="preserve">Г Р А Ф И К   У Ч Е Б Н О Г О   П Р О Ц Е С С А </t>
  </si>
  <si>
    <t>Курс</t>
  </si>
  <si>
    <t>нед.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</si>
  <si>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</si>
  <si>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</si>
  <si>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</si>
  <si>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</si>
  <si>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</si>
  <si>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</si>
  <si>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</si>
  <si>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</si>
  <si>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</si>
  <si>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</si>
  <si>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</si>
  <si>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</si>
  <si>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ТО</t>
  </si>
  <si>
    <t>ЭС</t>
  </si>
  <si>
    <t>КК</t>
  </si>
  <si>
    <t>Итого</t>
  </si>
  <si>
    <t>ВСЕГО:</t>
  </si>
  <si>
    <r>
      <t>Обозначения</t>
    </r>
    <r>
      <rPr>
        <b/>
        <sz val="12"/>
        <rFont val="Times New Roman Cyr"/>
        <family val="1"/>
      </rPr>
      <t>:</t>
    </r>
  </si>
  <si>
    <t xml:space="preserve"> - </t>
  </si>
  <si>
    <t>Теоретическое обучение</t>
  </si>
  <si>
    <t>Экзаменационная сессия</t>
  </si>
  <si>
    <t>Каникулы</t>
  </si>
  <si>
    <t>-</t>
  </si>
  <si>
    <t>Инженерная и компьютерная графика</t>
  </si>
  <si>
    <t>Сводные бюджета времени, в неделях</t>
  </si>
  <si>
    <t>Выпускная работа</t>
  </si>
  <si>
    <t>Метрология, стандартизация и технические измерения</t>
  </si>
  <si>
    <t>Информатика</t>
  </si>
  <si>
    <t>Электротехника, электроника и схемотехника</t>
  </si>
  <si>
    <t>Защита информации</t>
  </si>
  <si>
    <t>Операционные системы</t>
  </si>
  <si>
    <t>Базы данных</t>
  </si>
  <si>
    <t>Объектно -ориентированное программирование</t>
  </si>
  <si>
    <t>профессиональной переподготовки специалистов и бакалавров
по  программе «Информатика и вычислительная техника»</t>
  </si>
  <si>
    <t>Протокол №</t>
  </si>
  <si>
    <t>____________Ф.И. Плеханов</t>
  </si>
  <si>
    <t>(по  семестрам)</t>
  </si>
  <si>
    <t xml:space="preserve">1  - 2 семестры            </t>
  </si>
  <si>
    <t xml:space="preserve">Реализуемые компетенции            </t>
  </si>
  <si>
    <t xml:space="preserve">Распределение  часов  по  семестрам                                        </t>
  </si>
  <si>
    <t>МИНОБРНАУКИ  РОССИИ</t>
  </si>
  <si>
    <t>Федеральное государственное бюджетное образовательное учреждение</t>
  </si>
  <si>
    <t>высшего профессионального образования</t>
  </si>
  <si>
    <t>«Ижевский государственный технический университет имени М.Т.Калашникова»</t>
  </si>
  <si>
    <t>Глазовский инженерно-экономический институт (филиал)</t>
  </si>
  <si>
    <t>(ГИЭИ (филиал) ФГБОУ ВПО «ИжГТУ имени М.Т.Калашникова»)</t>
  </si>
  <si>
    <t>Модуль 1. Общие математические и естественно-научные дисциплины</t>
  </si>
  <si>
    <t>1.1</t>
  </si>
  <si>
    <t>1.2</t>
  </si>
  <si>
    <t>Модуль 2. Общепрофессиональные дисциплины</t>
  </si>
  <si>
    <t>Модуль 3. Специальные дисциплины</t>
  </si>
  <si>
    <t>2.1</t>
  </si>
  <si>
    <t>2.2</t>
  </si>
  <si>
    <t>2.3</t>
  </si>
  <si>
    <t>2.4</t>
  </si>
  <si>
    <t>2.5</t>
  </si>
  <si>
    <t>2.6</t>
  </si>
  <si>
    <t>2.7</t>
  </si>
  <si>
    <t>2.8</t>
  </si>
  <si>
    <t>Теоретические основы автоматизированного управления</t>
  </si>
  <si>
    <t>Сетевые технологии</t>
  </si>
  <si>
    <t>Системы реального времени</t>
  </si>
  <si>
    <t>Системы искусственного интеллекта</t>
  </si>
  <si>
    <t>Надежность, эргономика и качество АСОИУ</t>
  </si>
  <si>
    <t>Основы разработки Web-приложений</t>
  </si>
  <si>
    <t>3.1</t>
  </si>
  <si>
    <t>3.2</t>
  </si>
  <si>
    <t>3.3</t>
  </si>
  <si>
    <t>3.4</t>
  </si>
  <si>
    <t>3.5</t>
  </si>
  <si>
    <t>Итого по модулю</t>
  </si>
  <si>
    <t>3.6</t>
  </si>
  <si>
    <t>3.7</t>
  </si>
  <si>
    <t>Согласовано:</t>
  </si>
  <si>
    <t>Декан факультета послевузовского и</t>
  </si>
  <si>
    <t xml:space="preserve">дополнительного профессионального </t>
  </si>
  <si>
    <t>образования</t>
  </si>
  <si>
    <t>Н.Л. Тарануха</t>
  </si>
  <si>
    <t>Зам. директора ГИЭИ по ЗО и ДПО</t>
  </si>
  <si>
    <t>И.В. Пронина</t>
  </si>
  <si>
    <t xml:space="preserve">1  сем.      </t>
  </si>
  <si>
    <t>Итого по учебному плану</t>
  </si>
  <si>
    <t>Прикладные системы АСУТП</t>
  </si>
  <si>
    <t>ПК-2,3,4</t>
  </si>
  <si>
    <t>ПК-5,6</t>
  </si>
  <si>
    <t>ПК-9,10,11</t>
  </si>
  <si>
    <t>ПК-7,10,11</t>
  </si>
  <si>
    <t>ПК-9</t>
  </si>
  <si>
    <t>ПК-6,7</t>
  </si>
  <si>
    <t>ПК-4,6,7</t>
  </si>
  <si>
    <t>ПК-4,5,6</t>
  </si>
  <si>
    <t>ПК-3,6,7</t>
  </si>
  <si>
    <t>ПК-3,5</t>
  </si>
  <si>
    <t>ПК-1,2,3,7</t>
  </si>
  <si>
    <t>ПК-4,5,10,11</t>
  </si>
  <si>
    <t>Информационные технологии</t>
  </si>
  <si>
    <t>Д</t>
  </si>
  <si>
    <t>УЧЕБНЫЙ ПЛАН</t>
  </si>
  <si>
    <t>=</t>
  </si>
  <si>
    <r>
      <t xml:space="preserve">Цель программы: </t>
    </r>
    <r>
      <rPr>
        <i/>
        <sz val="14"/>
        <rFont val="Times New Roman"/>
        <family val="1"/>
      </rPr>
      <t>осуществить переподготовку слушателей, направленную на достижение профессиональных знаний и навыков в сфере технологии машиностроения</t>
    </r>
  </si>
  <si>
    <r>
      <t xml:space="preserve">Категория слушателей: </t>
    </r>
    <r>
      <rPr>
        <i/>
        <sz val="14"/>
        <rFont val="Times New Roman"/>
        <family val="1"/>
      </rPr>
      <t>специалисты с высшим профессиональным и средним профессиональным образованием, студенты старших курсов</t>
    </r>
  </si>
  <si>
    <r>
      <t xml:space="preserve">По окончании курса: </t>
    </r>
    <r>
      <rPr>
        <i/>
        <sz val="14"/>
        <rFont val="Times New Roman"/>
        <family val="1"/>
      </rPr>
      <t>диплом  установленного  образца о профессиональной переподготовке</t>
    </r>
  </si>
  <si>
    <r>
      <t>Ученым Советом ГИЭИ</t>
    </r>
    <r>
      <rPr>
        <u val="single"/>
        <sz val="16"/>
        <rFont val="Times New Roman"/>
        <family val="1"/>
      </rPr>
      <t xml:space="preserve">               </t>
    </r>
  </si>
  <si>
    <r>
      <t>"</t>
    </r>
    <r>
      <rPr>
        <u val="single"/>
        <sz val="16"/>
        <rFont val="Times New Roman"/>
        <family val="1"/>
      </rPr>
      <t xml:space="preserve">         "</t>
    </r>
    <r>
      <rPr>
        <sz val="16"/>
        <rFont val="Times New Roman"/>
        <family val="1"/>
      </rPr>
      <t xml:space="preserve">  </t>
    </r>
    <r>
      <rPr>
        <u val="single"/>
        <sz val="16"/>
        <rFont val="Times New Roman"/>
        <family val="1"/>
      </rPr>
      <t xml:space="preserve">                           </t>
    </r>
    <r>
      <rPr>
        <sz val="16"/>
        <rFont val="Times New Roman"/>
        <family val="1"/>
      </rPr>
      <t>2014г.</t>
    </r>
    <r>
      <rPr>
        <u val="single"/>
        <sz val="16"/>
        <rFont val="Times New Roman"/>
        <family val="1"/>
      </rPr>
      <t xml:space="preserve">             </t>
    </r>
  </si>
  <si>
    <t>ПК-2, 3, 11</t>
  </si>
  <si>
    <t>П Л А Н   У Ч Е Б Н О Г О   П Р О Ц Е С С А      1 - 2 СЕМЕСТРЫ</t>
  </si>
  <si>
    <t>Вычислительная математика и геометрия</t>
  </si>
  <si>
    <t>Форма обучения:
 очно-заочная</t>
  </si>
  <si>
    <r>
      <t>Объем программы: 256</t>
    </r>
    <r>
      <rPr>
        <i/>
        <sz val="14"/>
        <rFont val="Times New Roman"/>
        <family val="1"/>
      </rPr>
      <t xml:space="preserve"> аудиторных часов</t>
    </r>
  </si>
  <si>
    <r>
      <t>Продолжительность обучения:</t>
    </r>
    <r>
      <rPr>
        <i/>
        <sz val="14"/>
        <rFont val="Times New Roman"/>
        <family val="1"/>
      </rPr>
      <t xml:space="preserve"> 11 месяцев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</si>
</sst>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4"/>
      <name val="Arial Cyr"/>
      <family val="0"/>
    </font>
    <font>
      <b/>
      <sz val="12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sz val="18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8" fillId="0" borderId="16" xfId="0" applyFont="1" applyBorder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6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SheetLayoutView="25" zoomScalePageLayoutView="0" workbookViewId="0" topLeftCell="A1">
      <pane ySplit="5" topLeftCell="A6" activePane="bottomLeft" state="frozen"/>
      <selection pane="topLeft" activeCell="A1" sqref="A1"/>
      <selection pane="bottomLeft" activeCell="D39" sqref="D39"/>
    </sheetView>
  </sheetViews>
  <sheetFormatPr defaultColWidth="9.00390625" defaultRowHeight="12.75"/>
  <cols>
    <col min="1" max="1" width="6.875" style="18" customWidth="1"/>
    <col min="2" max="2" width="37.00390625" style="0" customWidth="1"/>
    <col min="3" max="3" width="6.375" style="0" customWidth="1"/>
    <col min="4" max="4" width="7.00390625" style="0" customWidth="1"/>
    <col min="5" max="5" width="9.25390625" style="0" customWidth="1"/>
    <col min="6" max="6" width="9.00390625" style="0" customWidth="1"/>
    <col min="7" max="7" width="5.75390625" style="0" customWidth="1"/>
    <col min="8" max="8" width="3.75390625" style="0" customWidth="1"/>
    <col min="9" max="9" width="3.625" style="0" customWidth="1"/>
    <col min="10" max="13" width="3.75390625" style="0" customWidth="1"/>
    <col min="14" max="14" width="13.25390625" style="0" customWidth="1"/>
  </cols>
  <sheetData>
    <row r="1" spans="1:14" ht="18.75" customHeight="1">
      <c r="A1" s="53" t="s">
        <v>121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25.5" customHeight="1">
      <c r="A2" s="64" t="s">
        <v>0</v>
      </c>
      <c r="B2" s="67" t="s">
        <v>1</v>
      </c>
      <c r="C2" s="25" t="s">
        <v>11</v>
      </c>
      <c r="D2" s="10"/>
      <c r="E2" s="25"/>
      <c r="F2" s="10"/>
      <c r="G2" s="10"/>
      <c r="H2" s="61" t="s">
        <v>55</v>
      </c>
      <c r="I2" s="62"/>
      <c r="J2" s="62"/>
      <c r="K2" s="62"/>
      <c r="L2" s="62"/>
      <c r="M2" s="63"/>
      <c r="N2" s="57" t="s">
        <v>54</v>
      </c>
    </row>
    <row r="3" spans="1:14" ht="12.75" customHeight="1">
      <c r="A3" s="65"/>
      <c r="B3" s="68"/>
      <c r="C3" s="25" t="s">
        <v>52</v>
      </c>
      <c r="D3" s="15"/>
      <c r="E3" s="54" t="s">
        <v>4</v>
      </c>
      <c r="F3" s="54" t="s">
        <v>5</v>
      </c>
      <c r="G3" s="54" t="s">
        <v>6</v>
      </c>
      <c r="H3" s="54" t="s">
        <v>53</v>
      </c>
      <c r="I3" s="54"/>
      <c r="J3" s="54"/>
      <c r="K3" s="54"/>
      <c r="L3" s="54"/>
      <c r="M3" s="54"/>
      <c r="N3" s="58"/>
    </row>
    <row r="4" spans="1:14" ht="12.75">
      <c r="A4" s="65"/>
      <c r="B4" s="68"/>
      <c r="C4" s="55" t="s">
        <v>2</v>
      </c>
      <c r="D4" s="55" t="s">
        <v>3</v>
      </c>
      <c r="E4" s="54"/>
      <c r="F4" s="54"/>
      <c r="G4" s="54"/>
      <c r="H4" s="54" t="s">
        <v>96</v>
      </c>
      <c r="I4" s="54"/>
      <c r="J4" s="54"/>
      <c r="K4" s="54" t="s">
        <v>10</v>
      </c>
      <c r="L4" s="54"/>
      <c r="M4" s="54"/>
      <c r="N4" s="58"/>
    </row>
    <row r="5" spans="1:14" ht="12.75">
      <c r="A5" s="66"/>
      <c r="B5" s="69"/>
      <c r="C5" s="56"/>
      <c r="D5" s="56"/>
      <c r="E5" s="54"/>
      <c r="F5" s="54"/>
      <c r="G5" s="54"/>
      <c r="H5" s="15" t="s">
        <v>7</v>
      </c>
      <c r="I5" s="10" t="s">
        <v>9</v>
      </c>
      <c r="J5" s="10" t="s">
        <v>8</v>
      </c>
      <c r="K5" s="10" t="s">
        <v>7</v>
      </c>
      <c r="L5" s="10" t="s">
        <v>9</v>
      </c>
      <c r="M5" s="10" t="s">
        <v>8</v>
      </c>
      <c r="N5" s="59"/>
    </row>
    <row r="6" spans="1:14" ht="15.75" customHeight="1">
      <c r="A6" s="60" t="s">
        <v>62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2.2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12.75">
      <c r="A9" s="39" t="s">
        <v>63</v>
      </c>
      <c r="B9" s="21" t="s">
        <v>122</v>
      </c>
      <c r="C9" s="21"/>
      <c r="D9" s="21">
        <v>1</v>
      </c>
      <c r="E9" s="21">
        <f>SUM(F9:G9)</f>
        <v>22</v>
      </c>
      <c r="F9" s="21">
        <f>SUM(H9:M9)</f>
        <v>12</v>
      </c>
      <c r="G9" s="21">
        <v>10</v>
      </c>
      <c r="H9" s="21">
        <v>6</v>
      </c>
      <c r="I9" s="21"/>
      <c r="J9" s="21">
        <v>6</v>
      </c>
      <c r="K9" s="21"/>
      <c r="L9" s="21"/>
      <c r="M9" s="21"/>
      <c r="N9" s="21" t="s">
        <v>120</v>
      </c>
    </row>
    <row r="10" spans="1:14" ht="12.75">
      <c r="A10" s="39" t="s">
        <v>64</v>
      </c>
      <c r="B10" s="21" t="s">
        <v>43</v>
      </c>
      <c r="C10" s="21">
        <v>1</v>
      </c>
      <c r="D10" s="21"/>
      <c r="E10" s="21">
        <f>SUM(F10:G10)</f>
        <v>24</v>
      </c>
      <c r="F10" s="21">
        <f>SUM(H10:M10)</f>
        <v>14</v>
      </c>
      <c r="G10" s="21">
        <v>10</v>
      </c>
      <c r="H10" s="21">
        <v>6</v>
      </c>
      <c r="I10" s="21">
        <v>4</v>
      </c>
      <c r="J10" s="21">
        <v>4</v>
      </c>
      <c r="K10" s="21"/>
      <c r="L10" s="21"/>
      <c r="M10" s="21"/>
      <c r="N10" s="21" t="s">
        <v>99</v>
      </c>
    </row>
    <row r="11" spans="1:14" ht="12.75">
      <c r="A11" s="52" t="s">
        <v>86</v>
      </c>
      <c r="B11" s="52"/>
      <c r="C11" s="21"/>
      <c r="D11" s="21"/>
      <c r="E11" s="21">
        <f aca="true" t="shared" si="0" ref="E11:M11">SUM(E9:E10)</f>
        <v>46</v>
      </c>
      <c r="F11" s="21">
        <f t="shared" si="0"/>
        <v>26</v>
      </c>
      <c r="G11" s="21">
        <f t="shared" si="0"/>
        <v>20</v>
      </c>
      <c r="H11" s="21">
        <f t="shared" si="0"/>
        <v>12</v>
      </c>
      <c r="I11" s="21">
        <f t="shared" si="0"/>
        <v>4</v>
      </c>
      <c r="J11" s="21">
        <f t="shared" si="0"/>
        <v>10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/>
    </row>
    <row r="12" spans="1:14" ht="12.75">
      <c r="A12" s="70" t="s">
        <v>65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9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</row>
    <row r="14" spans="1:14" ht="12.75" hidden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ht="12.75">
      <c r="A15" s="39" t="s">
        <v>67</v>
      </c>
      <c r="B15" s="21" t="s">
        <v>44</v>
      </c>
      <c r="C15" s="21"/>
      <c r="D15" s="21">
        <v>1</v>
      </c>
      <c r="E15" s="21">
        <f aca="true" t="shared" si="1" ref="E15:E22">SUM(F15:G15)</f>
        <v>32</v>
      </c>
      <c r="F15" s="21">
        <f aca="true" t="shared" si="2" ref="F15:F22">SUM(H15:M15)</f>
        <v>16</v>
      </c>
      <c r="G15" s="21">
        <v>16</v>
      </c>
      <c r="H15" s="21">
        <v>4</v>
      </c>
      <c r="I15" s="21">
        <v>4</v>
      </c>
      <c r="J15" s="21">
        <v>8</v>
      </c>
      <c r="K15" s="21"/>
      <c r="L15" s="21"/>
      <c r="M15" s="21"/>
      <c r="N15" s="21" t="s">
        <v>100</v>
      </c>
    </row>
    <row r="16" spans="1:14" ht="14.25" customHeight="1">
      <c r="A16" s="39" t="s">
        <v>68</v>
      </c>
      <c r="B16" s="21" t="s">
        <v>39</v>
      </c>
      <c r="C16" s="21"/>
      <c r="D16" s="21">
        <v>1</v>
      </c>
      <c r="E16" s="21">
        <f t="shared" si="1"/>
        <v>30</v>
      </c>
      <c r="F16" s="21">
        <f t="shared" si="2"/>
        <v>14</v>
      </c>
      <c r="G16" s="21">
        <v>16</v>
      </c>
      <c r="H16" s="21">
        <v>4</v>
      </c>
      <c r="I16" s="21">
        <v>6</v>
      </c>
      <c r="J16" s="21">
        <v>4</v>
      </c>
      <c r="K16" s="21"/>
      <c r="L16" s="21"/>
      <c r="M16" s="21"/>
      <c r="N16" s="21" t="s">
        <v>105</v>
      </c>
    </row>
    <row r="17" spans="1:14" ht="15.75" customHeight="1">
      <c r="A17" s="39" t="s">
        <v>69</v>
      </c>
      <c r="B17" s="21" t="s">
        <v>45</v>
      </c>
      <c r="C17" s="21"/>
      <c r="D17" s="21">
        <v>2</v>
      </c>
      <c r="E17" s="21">
        <f t="shared" si="1"/>
        <v>28</v>
      </c>
      <c r="F17" s="21">
        <f t="shared" si="2"/>
        <v>16</v>
      </c>
      <c r="G17" s="21">
        <v>12</v>
      </c>
      <c r="H17" s="21"/>
      <c r="I17" s="21"/>
      <c r="J17" s="21"/>
      <c r="K17" s="21">
        <v>4</v>
      </c>
      <c r="L17" s="21">
        <v>4</v>
      </c>
      <c r="M17" s="21">
        <v>8</v>
      </c>
      <c r="N17" s="21" t="s">
        <v>106</v>
      </c>
    </row>
    <row r="18" spans="1:14" ht="13.5" customHeight="1">
      <c r="A18" s="39" t="s">
        <v>70</v>
      </c>
      <c r="B18" s="21" t="s">
        <v>46</v>
      </c>
      <c r="C18" s="21">
        <v>2</v>
      </c>
      <c r="D18" s="21"/>
      <c r="E18" s="21">
        <f t="shared" si="1"/>
        <v>30</v>
      </c>
      <c r="F18" s="21">
        <f t="shared" si="2"/>
        <v>18</v>
      </c>
      <c r="G18" s="21">
        <v>12</v>
      </c>
      <c r="H18" s="21"/>
      <c r="I18" s="21"/>
      <c r="J18" s="21"/>
      <c r="K18" s="21">
        <v>4</v>
      </c>
      <c r="L18" s="21">
        <v>6</v>
      </c>
      <c r="M18" s="21">
        <v>8</v>
      </c>
      <c r="N18" s="21" t="s">
        <v>107</v>
      </c>
    </row>
    <row r="19" spans="1:14" ht="15" customHeight="1">
      <c r="A19" s="39" t="s">
        <v>71</v>
      </c>
      <c r="B19" s="21" t="s">
        <v>47</v>
      </c>
      <c r="C19" s="21">
        <v>1</v>
      </c>
      <c r="D19" s="21"/>
      <c r="E19" s="21">
        <f t="shared" si="1"/>
        <v>28</v>
      </c>
      <c r="F19" s="21">
        <f t="shared" si="2"/>
        <v>16</v>
      </c>
      <c r="G19" s="21">
        <v>12</v>
      </c>
      <c r="H19" s="21">
        <v>4</v>
      </c>
      <c r="I19" s="21">
        <v>6</v>
      </c>
      <c r="J19" s="21">
        <v>6</v>
      </c>
      <c r="K19" s="21"/>
      <c r="L19" s="21"/>
      <c r="M19" s="21"/>
      <c r="N19" s="21" t="s">
        <v>108</v>
      </c>
    </row>
    <row r="20" spans="1:14" ht="25.5" customHeight="1">
      <c r="A20" s="39" t="s">
        <v>72</v>
      </c>
      <c r="B20" s="40" t="s">
        <v>42</v>
      </c>
      <c r="C20" s="21"/>
      <c r="D20" s="21">
        <v>1</v>
      </c>
      <c r="E20" s="21">
        <f t="shared" si="1"/>
        <v>26</v>
      </c>
      <c r="F20" s="21">
        <f t="shared" si="2"/>
        <v>16</v>
      </c>
      <c r="G20" s="21">
        <v>10</v>
      </c>
      <c r="H20" s="21">
        <v>4</v>
      </c>
      <c r="I20" s="21">
        <v>4</v>
      </c>
      <c r="J20" s="21">
        <v>8</v>
      </c>
      <c r="K20" s="21"/>
      <c r="L20" s="21"/>
      <c r="M20" s="21"/>
      <c r="N20" s="21" t="s">
        <v>104</v>
      </c>
    </row>
    <row r="21" spans="1:14" ht="12.75">
      <c r="A21" s="39" t="s">
        <v>73</v>
      </c>
      <c r="B21" s="21" t="s">
        <v>111</v>
      </c>
      <c r="C21" s="21"/>
      <c r="D21" s="21">
        <v>1</v>
      </c>
      <c r="E21" s="21">
        <f t="shared" si="1"/>
        <v>26</v>
      </c>
      <c r="F21" s="21">
        <f t="shared" si="2"/>
        <v>16</v>
      </c>
      <c r="G21" s="21">
        <v>10</v>
      </c>
      <c r="H21" s="21">
        <v>6</v>
      </c>
      <c r="I21" s="21">
        <v>4</v>
      </c>
      <c r="J21" s="21">
        <v>6</v>
      </c>
      <c r="K21" s="21"/>
      <c r="L21" s="21"/>
      <c r="M21" s="21"/>
      <c r="N21" s="21" t="s">
        <v>109</v>
      </c>
    </row>
    <row r="22" spans="1:14" ht="12.75">
      <c r="A22" s="39" t="s">
        <v>74</v>
      </c>
      <c r="B22" s="21" t="s">
        <v>48</v>
      </c>
      <c r="C22" s="21">
        <v>2</v>
      </c>
      <c r="D22" s="21"/>
      <c r="E22" s="21">
        <f t="shared" si="1"/>
        <v>30</v>
      </c>
      <c r="F22" s="21">
        <f t="shared" si="2"/>
        <v>18</v>
      </c>
      <c r="G22" s="21">
        <v>12</v>
      </c>
      <c r="H22" s="21"/>
      <c r="I22" s="21"/>
      <c r="J22" s="21"/>
      <c r="K22" s="21">
        <v>8</v>
      </c>
      <c r="L22" s="21">
        <v>6</v>
      </c>
      <c r="M22" s="21">
        <v>4</v>
      </c>
      <c r="N22" s="21" t="s">
        <v>110</v>
      </c>
    </row>
    <row r="23" spans="1:14" ht="12.75">
      <c r="A23" s="52" t="s">
        <v>86</v>
      </c>
      <c r="B23" s="52"/>
      <c r="C23" s="15"/>
      <c r="D23" s="15"/>
      <c r="E23" s="15">
        <f aca="true" t="shared" si="3" ref="E23:M23">SUM(E15:E22)</f>
        <v>230</v>
      </c>
      <c r="F23" s="15">
        <f t="shared" si="3"/>
        <v>130</v>
      </c>
      <c r="G23" s="15">
        <f t="shared" si="3"/>
        <v>100</v>
      </c>
      <c r="H23" s="15">
        <f t="shared" si="3"/>
        <v>22</v>
      </c>
      <c r="I23" s="15">
        <f t="shared" si="3"/>
        <v>24</v>
      </c>
      <c r="J23" s="15">
        <f t="shared" si="3"/>
        <v>32</v>
      </c>
      <c r="K23" s="15">
        <f t="shared" si="3"/>
        <v>16</v>
      </c>
      <c r="L23" s="15">
        <f t="shared" si="3"/>
        <v>16</v>
      </c>
      <c r="M23" s="15">
        <f t="shared" si="3"/>
        <v>20</v>
      </c>
      <c r="N23" s="14"/>
    </row>
    <row r="24" spans="1:14" ht="12.75">
      <c r="A24" s="70" t="s">
        <v>66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1:14" ht="9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</row>
    <row r="26" spans="1:14" ht="12.75" hidden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27" spans="1:14" ht="12.75">
      <c r="A27" s="21" t="s">
        <v>81</v>
      </c>
      <c r="B27" s="21" t="s">
        <v>75</v>
      </c>
      <c r="C27" s="21">
        <v>2</v>
      </c>
      <c r="D27" s="21"/>
      <c r="E27" s="21">
        <f aca="true" t="shared" si="4" ref="E27:E33">SUM(F27:G27)</f>
        <v>26</v>
      </c>
      <c r="F27" s="21">
        <f>SUM(H27:M27)</f>
        <v>14</v>
      </c>
      <c r="G27" s="21">
        <v>12</v>
      </c>
      <c r="H27" s="21"/>
      <c r="I27" s="21"/>
      <c r="J27" s="21"/>
      <c r="K27" s="21">
        <v>4</v>
      </c>
      <c r="L27" s="21">
        <v>4</v>
      </c>
      <c r="M27" s="21">
        <v>6</v>
      </c>
      <c r="N27" s="21" t="s">
        <v>101</v>
      </c>
    </row>
    <row r="28" spans="1:14" ht="15" customHeight="1">
      <c r="A28" s="21" t="s">
        <v>82</v>
      </c>
      <c r="B28" s="21" t="s">
        <v>76</v>
      </c>
      <c r="C28" s="21"/>
      <c r="D28" s="21">
        <v>2</v>
      </c>
      <c r="E28" s="21">
        <f t="shared" si="4"/>
        <v>26</v>
      </c>
      <c r="F28" s="21">
        <f>SUM(H28:M28)</f>
        <v>16</v>
      </c>
      <c r="G28" s="21">
        <v>10</v>
      </c>
      <c r="H28" s="21"/>
      <c r="I28" s="21"/>
      <c r="J28" s="21"/>
      <c r="K28" s="21">
        <v>4</v>
      </c>
      <c r="L28" s="21">
        <v>4</v>
      </c>
      <c r="M28" s="21">
        <v>8</v>
      </c>
      <c r="N28" s="21" t="s">
        <v>101</v>
      </c>
    </row>
    <row r="29" spans="1:14" ht="15.75" customHeight="1">
      <c r="A29" s="21" t="s">
        <v>83</v>
      </c>
      <c r="B29" s="21" t="s">
        <v>77</v>
      </c>
      <c r="C29" s="21"/>
      <c r="D29" s="21">
        <v>2</v>
      </c>
      <c r="E29" s="21">
        <f t="shared" si="4"/>
        <v>26</v>
      </c>
      <c r="F29" s="21">
        <f>SUM(H29:M29)</f>
        <v>14</v>
      </c>
      <c r="G29" s="21">
        <v>12</v>
      </c>
      <c r="H29" s="21"/>
      <c r="I29" s="21"/>
      <c r="J29" s="21"/>
      <c r="K29" s="21">
        <v>4</v>
      </c>
      <c r="L29" s="21">
        <v>6</v>
      </c>
      <c r="M29" s="21">
        <v>4</v>
      </c>
      <c r="N29" s="21" t="s">
        <v>102</v>
      </c>
    </row>
    <row r="30" spans="1:14" ht="13.5" customHeight="1">
      <c r="A30" s="21" t="s">
        <v>84</v>
      </c>
      <c r="B30" s="21" t="s">
        <v>78</v>
      </c>
      <c r="C30" s="21"/>
      <c r="D30" s="21">
        <v>2</v>
      </c>
      <c r="E30" s="21">
        <f t="shared" si="4"/>
        <v>24</v>
      </c>
      <c r="F30" s="21">
        <f>SUM(H30:M30)</f>
        <v>14</v>
      </c>
      <c r="G30" s="21">
        <v>10</v>
      </c>
      <c r="H30" s="21"/>
      <c r="I30" s="21"/>
      <c r="J30" s="21"/>
      <c r="K30" s="21">
        <v>6</v>
      </c>
      <c r="L30" s="21">
        <v>4</v>
      </c>
      <c r="M30" s="21">
        <v>4</v>
      </c>
      <c r="N30" s="21" t="s">
        <v>103</v>
      </c>
    </row>
    <row r="31" spans="1:14" ht="16.5" customHeight="1">
      <c r="A31" s="21" t="s">
        <v>85</v>
      </c>
      <c r="B31" s="21" t="s">
        <v>80</v>
      </c>
      <c r="C31" s="21">
        <v>2</v>
      </c>
      <c r="D31" s="21"/>
      <c r="E31" s="21">
        <f t="shared" si="4"/>
        <v>26</v>
      </c>
      <c r="F31" s="21">
        <f>SUM(H31:N31)</f>
        <v>16</v>
      </c>
      <c r="G31" s="21">
        <v>10</v>
      </c>
      <c r="H31" s="21"/>
      <c r="I31" s="21"/>
      <c r="J31" s="21"/>
      <c r="K31" s="21">
        <v>4</v>
      </c>
      <c r="L31" s="21">
        <v>6</v>
      </c>
      <c r="M31" s="21">
        <v>6</v>
      </c>
      <c r="N31" s="21" t="s">
        <v>101</v>
      </c>
    </row>
    <row r="32" spans="1:14" ht="16.5" customHeight="1">
      <c r="A32" s="21" t="s">
        <v>87</v>
      </c>
      <c r="B32" s="21" t="s">
        <v>79</v>
      </c>
      <c r="C32" s="21"/>
      <c r="D32" s="21">
        <v>2</v>
      </c>
      <c r="E32" s="21">
        <f t="shared" si="4"/>
        <v>20</v>
      </c>
      <c r="F32" s="21">
        <f>SUM(H32:M32)</f>
        <v>10</v>
      </c>
      <c r="G32" s="21">
        <v>10</v>
      </c>
      <c r="H32" s="21"/>
      <c r="I32" s="21"/>
      <c r="J32" s="21"/>
      <c r="K32" s="21">
        <v>4</v>
      </c>
      <c r="L32" s="21"/>
      <c r="M32" s="21">
        <v>6</v>
      </c>
      <c r="N32" s="21" t="s">
        <v>100</v>
      </c>
    </row>
    <row r="33" spans="1:14" ht="12.75">
      <c r="A33" s="21" t="s">
        <v>88</v>
      </c>
      <c r="B33" s="21" t="s">
        <v>98</v>
      </c>
      <c r="C33" s="21"/>
      <c r="D33" s="21">
        <v>2</v>
      </c>
      <c r="E33" s="21">
        <f t="shared" si="4"/>
        <v>28</v>
      </c>
      <c r="F33" s="21">
        <f>SUM(H33:M33)</f>
        <v>16</v>
      </c>
      <c r="G33" s="21">
        <v>12</v>
      </c>
      <c r="H33" s="21"/>
      <c r="I33" s="21"/>
      <c r="J33" s="21"/>
      <c r="K33" s="21">
        <v>4</v>
      </c>
      <c r="L33" s="21">
        <v>6</v>
      </c>
      <c r="M33" s="21">
        <v>6</v>
      </c>
      <c r="N33" s="21" t="s">
        <v>101</v>
      </c>
    </row>
    <row r="34" spans="1:14" ht="12.75">
      <c r="A34" s="52" t="s">
        <v>86</v>
      </c>
      <c r="B34" s="52"/>
      <c r="C34" s="15"/>
      <c r="D34" s="15"/>
      <c r="E34" s="10">
        <f aca="true" t="shared" si="5" ref="E34:M34">SUM(E27:E33)</f>
        <v>176</v>
      </c>
      <c r="F34" s="10">
        <f t="shared" si="5"/>
        <v>100</v>
      </c>
      <c r="G34" s="10">
        <f t="shared" si="5"/>
        <v>76</v>
      </c>
      <c r="H34" s="10">
        <f t="shared" si="5"/>
        <v>0</v>
      </c>
      <c r="I34" s="10">
        <f t="shared" si="5"/>
        <v>0</v>
      </c>
      <c r="J34" s="10">
        <f t="shared" si="5"/>
        <v>0</v>
      </c>
      <c r="K34" s="10">
        <f t="shared" si="5"/>
        <v>30</v>
      </c>
      <c r="L34" s="10">
        <f t="shared" si="5"/>
        <v>30</v>
      </c>
      <c r="M34" s="10">
        <f t="shared" si="5"/>
        <v>40</v>
      </c>
      <c r="N34" s="14"/>
    </row>
    <row r="35" spans="1:14" ht="12.75">
      <c r="A35" s="52" t="s">
        <v>97</v>
      </c>
      <c r="B35" s="52"/>
      <c r="C35" s="15"/>
      <c r="D35" s="15"/>
      <c r="E35" s="10">
        <f aca="true" t="shared" si="6" ref="E35:M35">SUM(E11,E23,E34)</f>
        <v>452</v>
      </c>
      <c r="F35" s="10">
        <f t="shared" si="6"/>
        <v>256</v>
      </c>
      <c r="G35" s="10">
        <f t="shared" si="6"/>
        <v>196</v>
      </c>
      <c r="H35" s="10">
        <f t="shared" si="6"/>
        <v>34</v>
      </c>
      <c r="I35" s="10">
        <f t="shared" si="6"/>
        <v>28</v>
      </c>
      <c r="J35" s="10">
        <f t="shared" si="6"/>
        <v>42</v>
      </c>
      <c r="K35" s="10">
        <f t="shared" si="6"/>
        <v>46</v>
      </c>
      <c r="L35" s="10">
        <f t="shared" si="6"/>
        <v>46</v>
      </c>
      <c r="M35" s="10">
        <f t="shared" si="6"/>
        <v>60</v>
      </c>
      <c r="N35" s="14"/>
    </row>
    <row r="36" spans="1:14" s="16" customFormat="1" ht="15.75">
      <c r="A36" s="22"/>
      <c r="B36" s="23" t="s">
        <v>89</v>
      </c>
      <c r="C36" s="11"/>
      <c r="D36" s="11"/>
      <c r="E36" s="11"/>
      <c r="F36" s="11"/>
      <c r="G36" s="11"/>
      <c r="H36" s="13"/>
      <c r="I36" s="11"/>
      <c r="J36" s="11"/>
      <c r="K36" s="11"/>
      <c r="L36" s="11"/>
      <c r="M36" s="11"/>
      <c r="N36" s="11"/>
    </row>
    <row r="37" spans="1:14" s="16" customFormat="1" ht="15.75">
      <c r="A37" s="2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s="16" customFormat="1" ht="15.75">
      <c r="A38" s="22"/>
      <c r="B38" s="24" t="s">
        <v>90</v>
      </c>
      <c r="C38" s="11"/>
      <c r="D38" s="11"/>
      <c r="E38" s="11"/>
      <c r="F38" s="24" t="s">
        <v>93</v>
      </c>
      <c r="G38" s="11"/>
      <c r="H38" s="13"/>
      <c r="I38" s="11"/>
      <c r="J38" s="11"/>
      <c r="K38" s="11"/>
      <c r="L38" s="11"/>
      <c r="M38" s="11"/>
      <c r="N38" s="11"/>
    </row>
    <row r="39" spans="1:13" s="16" customFormat="1" ht="15.75">
      <c r="A39" s="22"/>
      <c r="B39" s="24" t="s">
        <v>91</v>
      </c>
      <c r="C39" s="11"/>
      <c r="D39" s="11"/>
      <c r="E39" s="11"/>
      <c r="F39" s="24"/>
      <c r="G39" s="11"/>
      <c r="H39" s="11"/>
      <c r="I39" s="11"/>
      <c r="J39" s="11"/>
      <c r="K39" s="11"/>
      <c r="L39" s="11"/>
      <c r="M39" s="11"/>
    </row>
    <row r="40" spans="1:14" s="16" customFormat="1" ht="15.75">
      <c r="A40" s="18"/>
      <c r="B40" s="24" t="s">
        <v>92</v>
      </c>
      <c r="C40" s="11"/>
      <c r="D40" s="11"/>
      <c r="E40" s="11"/>
      <c r="F40" s="24"/>
      <c r="G40" s="11"/>
      <c r="H40" s="11"/>
      <c r="I40" s="11"/>
      <c r="J40" s="11"/>
      <c r="K40" s="11"/>
      <c r="L40" s="11"/>
      <c r="M40" s="11"/>
      <c r="N40" s="11"/>
    </row>
    <row r="41" ht="12.75">
      <c r="F41" s="24"/>
    </row>
    <row r="42" spans="2:6" ht="12.75">
      <c r="B42" s="24" t="s">
        <v>94</v>
      </c>
      <c r="F42" s="24" t="s">
        <v>95</v>
      </c>
    </row>
    <row r="43" ht="12.75">
      <c r="B43" s="24"/>
    </row>
    <row r="44" ht="12.75">
      <c r="B44" s="24"/>
    </row>
    <row r="45" ht="12.75">
      <c r="B45" s="23"/>
    </row>
    <row r="46" ht="12.75">
      <c r="B46" s="24"/>
    </row>
    <row r="47" spans="2:6" ht="12.75">
      <c r="B47" s="24"/>
      <c r="F47" s="24"/>
    </row>
    <row r="48" ht="12.75">
      <c r="F48" s="24"/>
    </row>
    <row r="49" spans="2:6" ht="12.75">
      <c r="B49" s="24"/>
      <c r="F49" s="24"/>
    </row>
  </sheetData>
  <sheetProtection/>
  <mergeCells count="20">
    <mergeCell ref="A34:B34"/>
    <mergeCell ref="H2:M2"/>
    <mergeCell ref="A35:B35"/>
    <mergeCell ref="A2:A5"/>
    <mergeCell ref="B2:B5"/>
    <mergeCell ref="H4:J4"/>
    <mergeCell ref="K4:M4"/>
    <mergeCell ref="A12:N14"/>
    <mergeCell ref="A24:N26"/>
    <mergeCell ref="A11:B11"/>
    <mergeCell ref="A23:B23"/>
    <mergeCell ref="A1:N1"/>
    <mergeCell ref="H3:M3"/>
    <mergeCell ref="C4:C5"/>
    <mergeCell ref="D4:D5"/>
    <mergeCell ref="N2:N5"/>
    <mergeCell ref="A6:N8"/>
    <mergeCell ref="E3:E5"/>
    <mergeCell ref="F3:F5"/>
    <mergeCell ref="G3:G5"/>
  </mergeCells>
  <printOptions/>
  <pageMargins left="0.7874015748031497" right="0.5118110236220472" top="0.1968503937007874" bottom="0.1968503937007874" header="0" footer="0"/>
  <pageSetup fitToHeight="3" fitToWidth="1" horizontalDpi="120" verticalDpi="12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4"/>
  <sheetViews>
    <sheetView tabSelected="1" zoomScale="75" zoomScaleNormal="75" zoomScaleSheetLayoutView="100" zoomScalePageLayoutView="0" workbookViewId="0" topLeftCell="A13">
      <selection activeCell="A57" sqref="A57:IV98"/>
    </sheetView>
  </sheetViews>
  <sheetFormatPr defaultColWidth="9.00390625" defaultRowHeight="12.75"/>
  <cols>
    <col min="1" max="1" width="5.75390625" style="0" customWidth="1"/>
    <col min="2" max="15" width="3.75390625" style="0" customWidth="1"/>
    <col min="16" max="16" width="3.625" style="0" customWidth="1"/>
    <col min="17" max="22" width="3.75390625" style="0" customWidth="1"/>
    <col min="23" max="23" width="5.75390625" style="0" customWidth="1"/>
    <col min="24" max="24" width="3.75390625" style="0" customWidth="1"/>
    <col min="25" max="25" width="5.375" style="0" customWidth="1"/>
    <col min="26" max="44" width="3.75390625" style="0" customWidth="1"/>
    <col min="45" max="45" width="4.25390625" style="0" customWidth="1"/>
    <col min="46" max="46" width="4.00390625" style="0" customWidth="1"/>
    <col min="47" max="48" width="3.75390625" style="0" customWidth="1"/>
    <col min="49" max="49" width="4.125" style="0" customWidth="1"/>
    <col min="50" max="53" width="3.75390625" style="0" customWidth="1"/>
    <col min="54" max="54" width="3.875" style="0" customWidth="1"/>
    <col min="55" max="55" width="4.00390625" style="0" customWidth="1"/>
    <col min="56" max="56" width="3.75390625" style="0" customWidth="1"/>
    <col min="57" max="57" width="4.625" style="0" customWidth="1"/>
    <col min="58" max="58" width="3.625" style="0" customWidth="1"/>
    <col min="59" max="59" width="1.25" style="0" customWidth="1"/>
    <col min="60" max="60" width="5.00390625" style="0" customWidth="1"/>
    <col min="61" max="61" width="7.25390625" style="0" customWidth="1"/>
    <col min="62" max="62" width="5.125" style="0" customWidth="1"/>
    <col min="63" max="133" width="3.75390625" style="0" customWidth="1"/>
  </cols>
  <sheetData>
    <row r="1" ht="12.75" hidden="1">
      <c r="B1" s="6" t="s">
        <v>12</v>
      </c>
    </row>
    <row r="2" spans="2:37" s="34" customFormat="1" ht="20.25">
      <c r="B2" s="33" t="s">
        <v>12</v>
      </c>
      <c r="AK2" s="35" t="s">
        <v>56</v>
      </c>
    </row>
    <row r="3" spans="2:37" s="34" customFormat="1" ht="20.25">
      <c r="B3" s="34" t="s">
        <v>118</v>
      </c>
      <c r="AK3" s="36" t="s">
        <v>57</v>
      </c>
    </row>
    <row r="4" spans="2:37" s="34" customFormat="1" ht="20.25">
      <c r="B4" s="34" t="s">
        <v>50</v>
      </c>
      <c r="AK4" s="36" t="s">
        <v>58</v>
      </c>
    </row>
    <row r="5" spans="2:37" s="34" customFormat="1" ht="20.25">
      <c r="B5" s="34" t="s">
        <v>119</v>
      </c>
      <c r="AK5" s="36" t="s">
        <v>59</v>
      </c>
    </row>
    <row r="6" spans="2:37" s="34" customFormat="1" ht="20.25">
      <c r="B6" s="34" t="s">
        <v>51</v>
      </c>
      <c r="AK6" s="36" t="s">
        <v>60</v>
      </c>
    </row>
    <row r="7" s="34" customFormat="1" ht="20.25">
      <c r="AK7" s="36" t="s">
        <v>61</v>
      </c>
    </row>
    <row r="8" spans="2:50" ht="60.75" customHeight="1">
      <c r="B8" s="19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0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</row>
    <row r="10" spans="17:24" ht="33">
      <c r="Q10" s="17"/>
      <c r="X10" s="26" t="s">
        <v>113</v>
      </c>
    </row>
    <row r="12" spans="41:49" ht="18" customHeight="1">
      <c r="AO12" s="7"/>
      <c r="AP12" s="1"/>
      <c r="AQ12" s="1"/>
      <c r="AR12" s="1"/>
      <c r="AS12" s="8"/>
      <c r="AT12" s="1"/>
      <c r="AU12" s="1"/>
      <c r="AV12" s="1"/>
      <c r="AW12" s="9"/>
    </row>
    <row r="13" spans="41:49" ht="54.75" customHeight="1">
      <c r="AO13" s="75" t="s">
        <v>123</v>
      </c>
      <c r="AP13" s="76"/>
      <c r="AQ13" s="76"/>
      <c r="AR13" s="76"/>
      <c r="AS13" s="76"/>
      <c r="AT13" s="76"/>
      <c r="AU13" s="76"/>
      <c r="AV13" s="76"/>
      <c r="AW13" s="77"/>
    </row>
    <row r="14" spans="11:49" ht="29.25" customHeight="1"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O14" s="2"/>
      <c r="AP14" s="3"/>
      <c r="AQ14" s="3"/>
      <c r="AR14" s="3"/>
      <c r="AS14" s="3"/>
      <c r="AT14" s="3"/>
      <c r="AU14" s="3"/>
      <c r="AV14" s="3"/>
      <c r="AW14" s="4"/>
    </row>
    <row r="15" spans="11:37" ht="78" customHeight="1">
      <c r="K15" s="73" t="s">
        <v>49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</row>
    <row r="16" spans="11:45" ht="45" customHeight="1"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S16" s="5"/>
    </row>
    <row r="18" spans="2:48" ht="19.5">
      <c r="B18" s="30" t="s">
        <v>115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</row>
    <row r="19" spans="2:48" ht="19.5">
      <c r="B19" s="32" t="s">
        <v>116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</row>
    <row r="20" spans="2:48" ht="19.5">
      <c r="B20" s="32" t="s">
        <v>124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</row>
    <row r="21" spans="2:48" s="49" customFormat="1" ht="19.5">
      <c r="B21" s="50" t="s">
        <v>125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</row>
    <row r="22" spans="2:48" ht="19.5">
      <c r="B22" s="32" t="s">
        <v>117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</row>
    <row r="23" ht="75.75" customHeight="1"/>
    <row r="24" s="37" customFormat="1" ht="20.25">
      <c r="X24" s="38" t="s">
        <v>13</v>
      </c>
    </row>
    <row r="25" spans="50:61" ht="12.75"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</row>
    <row r="26" spans="1:61" s="16" customFormat="1" ht="38.25" customHeight="1">
      <c r="A26" s="41" t="s">
        <v>14</v>
      </c>
      <c r="B26" s="79" t="s">
        <v>16</v>
      </c>
      <c r="C26" s="80"/>
      <c r="D26" s="80"/>
      <c r="E26" s="81"/>
      <c r="F26" s="79" t="s">
        <v>17</v>
      </c>
      <c r="G26" s="80"/>
      <c r="H26" s="80"/>
      <c r="I26" s="81"/>
      <c r="J26" s="79" t="s">
        <v>18</v>
      </c>
      <c r="K26" s="80"/>
      <c r="L26" s="80"/>
      <c r="M26" s="81"/>
      <c r="N26" s="79" t="s">
        <v>19</v>
      </c>
      <c r="O26" s="80"/>
      <c r="P26" s="80"/>
      <c r="Q26" s="81"/>
      <c r="R26" s="79" t="s">
        <v>20</v>
      </c>
      <c r="S26" s="80"/>
      <c r="T26" s="80"/>
      <c r="U26" s="80"/>
      <c r="V26" s="81"/>
      <c r="W26" s="79" t="s">
        <v>21</v>
      </c>
      <c r="X26" s="80"/>
      <c r="Y26" s="80"/>
      <c r="Z26" s="81"/>
      <c r="AA26" s="79" t="s">
        <v>22</v>
      </c>
      <c r="AB26" s="80"/>
      <c r="AC26" s="80"/>
      <c r="AD26" s="80"/>
      <c r="AE26" s="81"/>
      <c r="AF26" s="79" t="s">
        <v>23</v>
      </c>
      <c r="AG26" s="80"/>
      <c r="AH26" s="80"/>
      <c r="AI26" s="80"/>
      <c r="AJ26" s="81"/>
      <c r="AK26" s="79" t="s">
        <v>24</v>
      </c>
      <c r="AL26" s="80"/>
      <c r="AM26" s="80"/>
      <c r="AN26" s="80"/>
      <c r="AO26" s="81"/>
      <c r="AP26" s="79" t="s">
        <v>25</v>
      </c>
      <c r="AQ26" s="80"/>
      <c r="AR26" s="80"/>
      <c r="AS26" s="81"/>
      <c r="AT26" s="79" t="s">
        <v>26</v>
      </c>
      <c r="AU26" s="80"/>
      <c r="AV26" s="80"/>
      <c r="AW26" s="81"/>
      <c r="AX26" s="79" t="s">
        <v>27</v>
      </c>
      <c r="AY26" s="80"/>
      <c r="AZ26" s="80"/>
      <c r="BA26" s="81"/>
      <c r="BB26" s="88" t="s">
        <v>40</v>
      </c>
      <c r="BC26" s="89"/>
      <c r="BD26" s="89"/>
      <c r="BE26" s="89"/>
      <c r="BF26" s="89"/>
      <c r="BG26" s="89"/>
      <c r="BH26" s="89"/>
      <c r="BI26" s="90"/>
    </row>
    <row r="27" spans="1:61" s="16" customFormat="1" ht="18" customHeight="1">
      <c r="A27" s="42" t="s">
        <v>15</v>
      </c>
      <c r="B27" s="41">
        <v>1</v>
      </c>
      <c r="C27" s="41">
        <v>2</v>
      </c>
      <c r="D27" s="41">
        <v>3</v>
      </c>
      <c r="E27" s="41">
        <v>4</v>
      </c>
      <c r="F27" s="41">
        <v>5</v>
      </c>
      <c r="G27" s="41">
        <v>6</v>
      </c>
      <c r="H27" s="41">
        <v>7</v>
      </c>
      <c r="I27" s="41">
        <v>8</v>
      </c>
      <c r="J27" s="41">
        <v>9</v>
      </c>
      <c r="K27" s="41">
        <v>10</v>
      </c>
      <c r="L27" s="41">
        <v>11</v>
      </c>
      <c r="M27" s="41">
        <v>12</v>
      </c>
      <c r="N27" s="41">
        <v>13</v>
      </c>
      <c r="O27" s="41">
        <v>14</v>
      </c>
      <c r="P27" s="41">
        <v>15</v>
      </c>
      <c r="Q27" s="41">
        <v>16</v>
      </c>
      <c r="R27" s="41">
        <v>17</v>
      </c>
      <c r="S27" s="41">
        <v>18</v>
      </c>
      <c r="T27" s="41">
        <v>19</v>
      </c>
      <c r="U27" s="41">
        <v>20</v>
      </c>
      <c r="V27" s="41">
        <v>21</v>
      </c>
      <c r="W27" s="41">
        <v>22</v>
      </c>
      <c r="X27" s="41">
        <v>23</v>
      </c>
      <c r="Y27" s="41">
        <v>24</v>
      </c>
      <c r="Z27" s="41">
        <v>25</v>
      </c>
      <c r="AA27" s="41">
        <v>26</v>
      </c>
      <c r="AB27" s="41">
        <v>27</v>
      </c>
      <c r="AC27" s="41">
        <v>28</v>
      </c>
      <c r="AD27" s="41">
        <v>29</v>
      </c>
      <c r="AE27" s="41">
        <v>30</v>
      </c>
      <c r="AF27" s="41">
        <v>31</v>
      </c>
      <c r="AG27" s="41">
        <v>32</v>
      </c>
      <c r="AH27" s="41">
        <v>33</v>
      </c>
      <c r="AI27" s="41">
        <v>34</v>
      </c>
      <c r="AJ27" s="41">
        <v>35</v>
      </c>
      <c r="AK27" s="41">
        <v>36</v>
      </c>
      <c r="AL27" s="41">
        <v>37</v>
      </c>
      <c r="AM27" s="41">
        <v>38</v>
      </c>
      <c r="AN27" s="41">
        <v>39</v>
      </c>
      <c r="AO27" s="41">
        <v>40</v>
      </c>
      <c r="AP27" s="41">
        <v>41</v>
      </c>
      <c r="AQ27" s="41">
        <v>42</v>
      </c>
      <c r="AR27" s="41">
        <v>43</v>
      </c>
      <c r="AS27" s="41">
        <v>44</v>
      </c>
      <c r="AT27" s="41">
        <v>45</v>
      </c>
      <c r="AU27" s="41">
        <v>46</v>
      </c>
      <c r="AV27" s="41">
        <v>47</v>
      </c>
      <c r="AW27" s="41">
        <v>48</v>
      </c>
      <c r="AX27" s="41">
        <v>49</v>
      </c>
      <c r="AY27" s="41">
        <v>50</v>
      </c>
      <c r="AZ27" s="41">
        <v>51</v>
      </c>
      <c r="BA27" s="41">
        <v>52</v>
      </c>
      <c r="BB27" s="78" t="s">
        <v>28</v>
      </c>
      <c r="BC27" s="78"/>
      <c r="BD27" s="78"/>
      <c r="BE27" s="82" t="s">
        <v>29</v>
      </c>
      <c r="BF27" s="84" t="s">
        <v>112</v>
      </c>
      <c r="BG27" s="85"/>
      <c r="BH27" s="82" t="s">
        <v>30</v>
      </c>
      <c r="BI27" s="82" t="s">
        <v>31</v>
      </c>
    </row>
    <row r="28" spans="1:61" s="43" customFormat="1" ht="26.25" customHeight="1">
      <c r="A28" s="41">
        <v>1</v>
      </c>
      <c r="B28" s="41" t="s">
        <v>28</v>
      </c>
      <c r="C28" s="41" t="s">
        <v>28</v>
      </c>
      <c r="D28" s="41" t="s">
        <v>28</v>
      </c>
      <c r="E28" s="41" t="s">
        <v>28</v>
      </c>
      <c r="F28" s="41" t="s">
        <v>28</v>
      </c>
      <c r="G28" s="41" t="s">
        <v>28</v>
      </c>
      <c r="H28" s="41" t="s">
        <v>28</v>
      </c>
      <c r="I28" s="41" t="s">
        <v>28</v>
      </c>
      <c r="J28" s="41" t="s">
        <v>28</v>
      </c>
      <c r="K28" s="41" t="s">
        <v>28</v>
      </c>
      <c r="L28" s="41" t="s">
        <v>28</v>
      </c>
      <c r="M28" s="41" t="s">
        <v>28</v>
      </c>
      <c r="N28" s="41" t="s">
        <v>28</v>
      </c>
      <c r="O28" s="41" t="s">
        <v>28</v>
      </c>
      <c r="P28" s="41" t="s">
        <v>28</v>
      </c>
      <c r="Q28" s="41" t="s">
        <v>28</v>
      </c>
      <c r="R28" s="41" t="s">
        <v>28</v>
      </c>
      <c r="S28" s="41" t="s">
        <v>28</v>
      </c>
      <c r="T28" s="41" t="s">
        <v>28</v>
      </c>
      <c r="U28" s="41" t="s">
        <v>29</v>
      </c>
      <c r="V28" s="41" t="s">
        <v>29</v>
      </c>
      <c r="W28" s="41" t="s">
        <v>30</v>
      </c>
      <c r="X28" s="41" t="s">
        <v>30</v>
      </c>
      <c r="Y28" s="41" t="s">
        <v>28</v>
      </c>
      <c r="Z28" s="41" t="s">
        <v>28</v>
      </c>
      <c r="AA28" s="41" t="s">
        <v>28</v>
      </c>
      <c r="AB28" s="41" t="s">
        <v>28</v>
      </c>
      <c r="AC28" s="41" t="s">
        <v>28</v>
      </c>
      <c r="AD28" s="41" t="s">
        <v>28</v>
      </c>
      <c r="AE28" s="41" t="s">
        <v>28</v>
      </c>
      <c r="AF28" s="41" t="s">
        <v>28</v>
      </c>
      <c r="AG28" s="41" t="s">
        <v>28</v>
      </c>
      <c r="AH28" s="41" t="s">
        <v>28</v>
      </c>
      <c r="AI28" s="41" t="s">
        <v>28</v>
      </c>
      <c r="AJ28" s="41" t="s">
        <v>28</v>
      </c>
      <c r="AK28" s="41" t="s">
        <v>28</v>
      </c>
      <c r="AL28" s="41" t="s">
        <v>28</v>
      </c>
      <c r="AM28" s="41" t="s">
        <v>28</v>
      </c>
      <c r="AN28" s="41" t="s">
        <v>28</v>
      </c>
      <c r="AO28" s="41" t="s">
        <v>28</v>
      </c>
      <c r="AP28" s="41" t="s">
        <v>28</v>
      </c>
      <c r="AQ28" s="41" t="s">
        <v>28</v>
      </c>
      <c r="AR28" s="41" t="s">
        <v>29</v>
      </c>
      <c r="AS28" s="41" t="s">
        <v>29</v>
      </c>
      <c r="AT28" s="41" t="s">
        <v>112</v>
      </c>
      <c r="AU28" s="41" t="s">
        <v>112</v>
      </c>
      <c r="AV28" s="41" t="s">
        <v>112</v>
      </c>
      <c r="AW28" s="41" t="s">
        <v>112</v>
      </c>
      <c r="AX28" s="41" t="s">
        <v>30</v>
      </c>
      <c r="AY28" s="41" t="s">
        <v>30</v>
      </c>
      <c r="AZ28" s="41" t="s">
        <v>114</v>
      </c>
      <c r="BA28" s="41" t="s">
        <v>114</v>
      </c>
      <c r="BB28" s="78"/>
      <c r="BC28" s="78"/>
      <c r="BD28" s="78"/>
      <c r="BE28" s="83"/>
      <c r="BF28" s="86"/>
      <c r="BG28" s="87"/>
      <c r="BH28" s="83"/>
      <c r="BI28" s="83"/>
    </row>
    <row r="29" spans="51:61" s="16" customFormat="1" ht="18.75" customHeight="1">
      <c r="AY29" s="44"/>
      <c r="AZ29" s="29" t="s">
        <v>32</v>
      </c>
      <c r="BA29" s="45"/>
      <c r="BB29" s="46">
        <v>19</v>
      </c>
      <c r="BC29" s="48">
        <v>19</v>
      </c>
      <c r="BD29" s="48">
        <v>38</v>
      </c>
      <c r="BE29" s="48">
        <v>4</v>
      </c>
      <c r="BF29" s="71">
        <v>4</v>
      </c>
      <c r="BG29" s="72"/>
      <c r="BH29" s="48" t="e">
        <f>SUM(#REF!)</f>
        <v>#REF!</v>
      </c>
      <c r="BI29" s="48" t="e">
        <f>SUM(BD29:BH29)</f>
        <v>#REF!</v>
      </c>
    </row>
    <row r="30" s="16" customFormat="1" ht="15"/>
    <row r="31" spans="2:38" s="16" customFormat="1" ht="15.75">
      <c r="B31" s="11" t="s">
        <v>33</v>
      </c>
      <c r="G31" s="47" t="s">
        <v>28</v>
      </c>
      <c r="H31" s="43" t="s">
        <v>34</v>
      </c>
      <c r="I31" s="16" t="s">
        <v>35</v>
      </c>
      <c r="Q31" s="47" t="s">
        <v>29</v>
      </c>
      <c r="R31" s="43" t="s">
        <v>34</v>
      </c>
      <c r="S31" s="16" t="s">
        <v>36</v>
      </c>
      <c r="Z31" s="12" t="s">
        <v>112</v>
      </c>
      <c r="AA31" s="43" t="s">
        <v>38</v>
      </c>
      <c r="AB31" s="16" t="s">
        <v>41</v>
      </c>
      <c r="AJ31" s="12" t="s">
        <v>30</v>
      </c>
      <c r="AK31" s="43" t="s">
        <v>34</v>
      </c>
      <c r="AL31" s="16" t="s">
        <v>37</v>
      </c>
    </row>
    <row r="32" s="16" customFormat="1" ht="15"/>
    <row r="33" spans="50:61" ht="12.75"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</row>
    <row r="34" spans="50:61" ht="12.75"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</row>
    <row r="55" ht="11.25" customHeight="1"/>
    <row r="56" ht="12.75" hidden="1"/>
  </sheetData>
  <sheetProtection/>
  <mergeCells count="21">
    <mergeCell ref="BH27:BH28"/>
    <mergeCell ref="BB26:BI26"/>
    <mergeCell ref="BI27:BI28"/>
    <mergeCell ref="AP26:AS26"/>
    <mergeCell ref="AT26:AW26"/>
    <mergeCell ref="AX26:BA26"/>
    <mergeCell ref="B26:E26"/>
    <mergeCell ref="F26:I26"/>
    <mergeCell ref="J26:M26"/>
    <mergeCell ref="N26:Q26"/>
    <mergeCell ref="R26:V26"/>
    <mergeCell ref="AF26:AJ26"/>
    <mergeCell ref="AA26:AE26"/>
    <mergeCell ref="W26:Z26"/>
    <mergeCell ref="BF29:BG29"/>
    <mergeCell ref="K15:AK15"/>
    <mergeCell ref="AO13:AW13"/>
    <mergeCell ref="BB27:BD28"/>
    <mergeCell ref="AK26:AO26"/>
    <mergeCell ref="BE27:BE28"/>
    <mergeCell ref="BF27:BG28"/>
  </mergeCells>
  <printOptions/>
  <pageMargins left="0.7874015748031497" right="0" top="0" bottom="0" header="0" footer="0"/>
  <pageSetup fitToHeight="3" fitToWidth="1" horizontalDpi="120" verticalDpi="12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Automatic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Пронина</cp:lastModifiedBy>
  <cp:lastPrinted>2015-04-17T08:02:31Z</cp:lastPrinted>
  <dcterms:created xsi:type="dcterms:W3CDTF">1998-10-28T13:44:47Z</dcterms:created>
  <dcterms:modified xsi:type="dcterms:W3CDTF">2015-05-11T07:50:01Z</dcterms:modified>
  <cp:category/>
  <cp:version/>
  <cp:contentType/>
  <cp:contentStatus/>
</cp:coreProperties>
</file>